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59\平成３１年度（２０１９年度）\2019_01_工事・委託関係\2019_A05_Ｒ１徳土　徳島小松島港（沖洲外地区）　徳・東沖洲２　舗装工事（５）\1_当初設計\"/>
    </mc:Choice>
  </mc:AlternateContent>
  <bookViews>
    <workbookView xWindow="0" yWindow="0" windowWidth="28800" windowHeight="124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6" i="1" l="1"/>
  <c r="G60" i="1"/>
  <c r="G55" i="1" s="1"/>
  <c r="G56" i="1"/>
  <c r="G43" i="1"/>
  <c r="G42" i="1"/>
  <c r="G28" i="1"/>
  <c r="G27" i="1"/>
  <c r="G20" i="1"/>
  <c r="G17" i="1"/>
  <c r="G16" i="1" s="1"/>
  <c r="G12" i="1"/>
  <c r="G11" i="1" s="1"/>
  <c r="G65" i="1" l="1"/>
  <c r="G10" i="1"/>
  <c r="G70" i="1" l="1"/>
  <c r="G72" i="1" s="1"/>
  <c r="G73" i="1" s="1"/>
  <c r="G68" i="1"/>
</calcChain>
</file>

<file path=xl/sharedStrings.xml><?xml version="1.0" encoding="utf-8"?>
<sst xmlns="http://schemas.openxmlformats.org/spreadsheetml/2006/main" count="141" uniqueCount="80">
  <si>
    <t>工事費内訳書</t>
  </si>
  <si>
    <t>住　　　　所</t>
  </si>
  <si>
    <t>商号又は名称</t>
  </si>
  <si>
    <t>代 表 者 名</t>
  </si>
  <si>
    <t>工 事 名</t>
  </si>
  <si>
    <t>Ｒ１徳土　徳島小松島港（沖洲外地区）　徳・東沖洲２　舗装工事（５）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</si>
  <si>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</si>
  <si>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</si>
  <si>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</si>
  <si>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</si>
  <si>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</si>
  <si>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</si>
  <si>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</si>
  <si>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</si>
  <si>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</si>
  <si>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</si>
  <si>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
　(昼間作業)</t>
  </si>
  <si>
    <t>m3</t>
  </si>
  <si>
    <t>掘削
　(夜間作業)</t>
  </si>
  <si>
    <t>土砂等運搬</t>
  </si>
  <si>
    <t>道路基礎改良工</t>
  </si>
  <si>
    <t>準備工　</t>
  </si>
  <si>
    <t>不陸整正
　(昼間作業)</t>
  </si>
  <si>
    <t>m2</t>
  </si>
  <si>
    <t>不陸整正
　(夜間作業)</t>
  </si>
  <si>
    <t>段差変形抑制工　</t>
  </si>
  <si>
    <t>変形抑制工
　(昼間作業)</t>
  </si>
  <si>
    <t>変形抑制工
　(夜間作業)</t>
  </si>
  <si>
    <t>流入防止工
　(昼間作業)</t>
  </si>
  <si>
    <t>流入防止工
　(夜間作業)</t>
  </si>
  <si>
    <t>基礎置換盛土工
　(昼間作業)</t>
  </si>
  <si>
    <t>基礎置換盛土工
　(夜間作業)</t>
  </si>
  <si>
    <t>舗装工</t>
  </si>
  <si>
    <t>舗装打換え工</t>
  </si>
  <si>
    <t>舗装版切断　</t>
  </si>
  <si>
    <t>m</t>
  </si>
  <si>
    <t>舗装版破砕
　(昼間作業)</t>
  </si>
  <si>
    <t>舗装版破砕
　(夜間作業)</t>
  </si>
  <si>
    <t>殻運搬</t>
  </si>
  <si>
    <t>殻処分</t>
  </si>
  <si>
    <t>下層路盤
　(昼間作業)</t>
  </si>
  <si>
    <t>下層路盤
　(夜間作業)</t>
  </si>
  <si>
    <t>上層路盤
　(昼間作業)</t>
  </si>
  <si>
    <t>上層路盤
　(夜間作業)</t>
  </si>
  <si>
    <t>基層
　(昼間作業)</t>
  </si>
  <si>
    <t>基層
　(夜間作業)</t>
  </si>
  <si>
    <t>表層
　(昼間作業)</t>
  </si>
  <si>
    <t>表層
　(夜間作業)</t>
  </si>
  <si>
    <t>区画線工</t>
  </si>
  <si>
    <t>溶融式区画線
　外側線</t>
  </si>
  <si>
    <t>溶融式区画線
　中央線</t>
  </si>
  <si>
    <t>溶融式区画線
　ﾄﾞｯﾄﾗｲﾝ</t>
  </si>
  <si>
    <t>溶融式区画線
　車線分離線</t>
  </si>
  <si>
    <t>溶融式区画線
　停止線</t>
  </si>
  <si>
    <t>溶融式区画線
　中央分離線</t>
  </si>
  <si>
    <t>溶融式区画線
　５０</t>
  </si>
  <si>
    <t>溶融式区画線
　矢印直進左折</t>
  </si>
  <si>
    <t>溶融式区画線
　矢印右折</t>
  </si>
  <si>
    <t>溶融式区画線
　矢印直進</t>
  </si>
  <si>
    <t>仮設工</t>
  </si>
  <si>
    <t>工事用道路工</t>
  </si>
  <si>
    <t>敷鉄板　</t>
  </si>
  <si>
    <t>回</t>
  </si>
  <si>
    <t>土のう</t>
  </si>
  <si>
    <t>袋</t>
  </si>
  <si>
    <t>土のう　</t>
  </si>
  <si>
    <t>交通管理工</t>
  </si>
  <si>
    <t>交通誘導警備員
　(昼間作業)</t>
  </si>
  <si>
    <t>人日</t>
  </si>
  <si>
    <t>交通誘導警備員
　(夜間作業)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</si>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</sst>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G11+G16+G27+G42+G55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1000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1900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G17+G20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1210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23</v>
      </c>
      <c r="F19" s="9">
        <v>1100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G21+G22+G23+G24+G25+G26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23</v>
      </c>
      <c r="F21" s="9">
        <v>2420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23</v>
      </c>
      <c r="F22" s="9">
        <v>2200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23</v>
      </c>
      <c r="F23" s="9">
        <v>1320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23</v>
      </c>
      <c r="F24" s="9">
        <v>1200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17</v>
      </c>
      <c r="F25" s="9">
        <v>610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17</v>
      </c>
      <c r="F26" s="9">
        <v>550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G29+G30+G31+G32+G33+G34+G35+G36+G37+G38+G39+G40+G41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35</v>
      </c>
      <c r="F29" s="9">
        <v>570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23</v>
      </c>
      <c r="F30" s="9">
        <v>1210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23</v>
      </c>
      <c r="F31" s="9">
        <v>1180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17</v>
      </c>
      <c r="F32" s="9">
        <v>239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17</v>
      </c>
      <c r="F33" s="9">
        <v>239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23</v>
      </c>
      <c r="F34" s="9">
        <v>1210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23</v>
      </c>
      <c r="F35" s="9">
        <v>1180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23</v>
      </c>
      <c r="F36" s="9">
        <v>1210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23</v>
      </c>
      <c r="F37" s="9">
        <v>1180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44</v>
      </c>
      <c r="E38" s="8" t="s">
        <v>23</v>
      </c>
      <c r="F38" s="9">
        <v>1210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23</v>
      </c>
      <c r="F39" s="9">
        <v>1180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23</v>
      </c>
      <c r="F40" s="9">
        <v>1210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47</v>
      </c>
      <c r="E41" s="8" t="s">
        <v>23</v>
      </c>
      <c r="F41" s="9">
        <v>1180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23" t="s">
        <v>48</v>
      </c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48</v>
      </c>
      <c r="D43" s="23"/>
      <c r="E43" s="8" t="s">
        <v>13</v>
      </c>
      <c r="F43" s="9">
        <v>1</v>
      </c>
      <c r="G43" s="10">
        <f>G44+G45+G46+G47+G48+G49+G50+G51+G52+G53+G54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49</v>
      </c>
      <c r="E44" s="8" t="s">
        <v>35</v>
      </c>
      <c r="F44" s="9">
        <v>330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50</v>
      </c>
      <c r="E45" s="8" t="s">
        <v>35</v>
      </c>
      <c r="F45" s="9">
        <v>100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51</v>
      </c>
      <c r="E46" s="8" t="s">
        <v>35</v>
      </c>
      <c r="F46" s="9">
        <v>32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52</v>
      </c>
      <c r="E47" s="8" t="s">
        <v>35</v>
      </c>
      <c r="F47" s="9">
        <v>62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53</v>
      </c>
      <c r="E48" s="8" t="s">
        <v>35</v>
      </c>
      <c r="F48" s="9">
        <v>19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54</v>
      </c>
      <c r="E49" s="8" t="s">
        <v>35</v>
      </c>
      <c r="F49" s="9">
        <v>81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54</v>
      </c>
      <c r="E50" s="8" t="s">
        <v>35</v>
      </c>
      <c r="F50" s="9">
        <v>73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55</v>
      </c>
      <c r="E51" s="8" t="s">
        <v>35</v>
      </c>
      <c r="F51" s="9">
        <v>19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56</v>
      </c>
      <c r="E52" s="8" t="s">
        <v>35</v>
      </c>
      <c r="F52" s="9">
        <v>9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57</v>
      </c>
      <c r="E53" s="8" t="s">
        <v>35</v>
      </c>
      <c r="F53" s="9">
        <v>20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58</v>
      </c>
      <c r="E54" s="8" t="s">
        <v>35</v>
      </c>
      <c r="F54" s="9">
        <v>13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23" t="s">
        <v>59</v>
      </c>
      <c r="C55" s="23"/>
      <c r="D55" s="23"/>
      <c r="E55" s="8" t="s">
        <v>13</v>
      </c>
      <c r="F55" s="9">
        <v>1</v>
      </c>
      <c r="G55" s="10">
        <f>G56+G60</f>
        <v>0</v>
      </c>
      <c r="I55" s="12">
        <v>46</v>
      </c>
      <c r="J55" s="13">
        <v>2</v>
      </c>
    </row>
    <row r="56" spans="1:10" ht="42" customHeight="1" x14ac:dyDescent="0.15">
      <c r="A56" s="6"/>
      <c r="B56" s="7"/>
      <c r="C56" s="23" t="s">
        <v>60</v>
      </c>
      <c r="D56" s="23"/>
      <c r="E56" s="8" t="s">
        <v>13</v>
      </c>
      <c r="F56" s="9">
        <v>1</v>
      </c>
      <c r="G56" s="10">
        <f>G57+G58+G59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61</v>
      </c>
      <c r="E57" s="8" t="s">
        <v>62</v>
      </c>
      <c r="F57" s="9">
        <v>9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63</v>
      </c>
      <c r="E58" s="8" t="s">
        <v>64</v>
      </c>
      <c r="F58" s="9">
        <v>3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65</v>
      </c>
      <c r="E59" s="8" t="s">
        <v>62</v>
      </c>
      <c r="F59" s="9">
        <v>9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23" t="s">
        <v>66</v>
      </c>
      <c r="D60" s="23"/>
      <c r="E60" s="8" t="s">
        <v>13</v>
      </c>
      <c r="F60" s="9">
        <v>1</v>
      </c>
      <c r="G60" s="10">
        <f>G61+G62+G63+G64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67</v>
      </c>
      <c r="E61" s="8" t="s">
        <v>68</v>
      </c>
      <c r="F61" s="9">
        <v>37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69</v>
      </c>
      <c r="E62" s="8" t="s">
        <v>68</v>
      </c>
      <c r="F62" s="9">
        <v>30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67</v>
      </c>
      <c r="E63" s="8" t="s">
        <v>68</v>
      </c>
      <c r="F63" s="9">
        <v>37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69</v>
      </c>
      <c r="E64" s="8" t="s">
        <v>68</v>
      </c>
      <c r="F64" s="9">
        <v>30</v>
      </c>
      <c r="G64" s="11"/>
      <c r="I64" s="12">
        <v>55</v>
      </c>
      <c r="J64" s="13">
        <v>4</v>
      </c>
    </row>
    <row r="65" spans="1:10" ht="42" customHeight="1" x14ac:dyDescent="0.15">
      <c r="A65" s="22" t="s">
        <v>70</v>
      </c>
      <c r="B65" s="23"/>
      <c r="C65" s="23"/>
      <c r="D65" s="23"/>
      <c r="E65" s="8" t="s">
        <v>13</v>
      </c>
      <c r="F65" s="9">
        <v>1</v>
      </c>
      <c r="G65" s="10">
        <f>G11+G16+G27+G42+G55</f>
        <v>0</v>
      </c>
      <c r="I65" s="12">
        <v>56</v>
      </c>
      <c r="J65" s="13">
        <v>20</v>
      </c>
    </row>
    <row r="66" spans="1:10" ht="42" customHeight="1" x14ac:dyDescent="0.15">
      <c r="A66" s="22" t="s">
        <v>71</v>
      </c>
      <c r="B66" s="23"/>
      <c r="C66" s="23"/>
      <c r="D66" s="23"/>
      <c r="E66" s="8" t="s">
        <v>13</v>
      </c>
      <c r="F66" s="9">
        <v>1</v>
      </c>
      <c r="G66" s="10">
        <f>G67</f>
        <v>0</v>
      </c>
      <c r="I66" s="12">
        <v>57</v>
      </c>
      <c r="J66" s="13">
        <v>200</v>
      </c>
    </row>
    <row r="67" spans="1:10" ht="42" customHeight="1" x14ac:dyDescent="0.15">
      <c r="A67" s="6"/>
      <c r="B67" s="23" t="s">
        <v>72</v>
      </c>
      <c r="C67" s="23"/>
      <c r="D67" s="23"/>
      <c r="E67" s="8" t="s">
        <v>13</v>
      </c>
      <c r="F67" s="9">
        <v>1</v>
      </c>
      <c r="G67" s="11"/>
      <c r="I67" s="12">
        <v>58</v>
      </c>
      <c r="J67" s="13"/>
    </row>
    <row r="68" spans="1:10" ht="42" customHeight="1" x14ac:dyDescent="0.15">
      <c r="A68" s="22" t="s">
        <v>73</v>
      </c>
      <c r="B68" s="23"/>
      <c r="C68" s="23"/>
      <c r="D68" s="23"/>
      <c r="E68" s="8" t="s">
        <v>13</v>
      </c>
      <c r="F68" s="9">
        <v>1</v>
      </c>
      <c r="G68" s="10">
        <f>G65+G66</f>
        <v>0</v>
      </c>
      <c r="I68" s="12">
        <v>59</v>
      </c>
      <c r="J68" s="13"/>
    </row>
    <row r="69" spans="1:10" ht="42" customHeight="1" x14ac:dyDescent="0.15">
      <c r="A69" s="6"/>
      <c r="B69" s="23" t="s">
        <v>74</v>
      </c>
      <c r="C69" s="23"/>
      <c r="D69" s="23"/>
      <c r="E69" s="8" t="s">
        <v>13</v>
      </c>
      <c r="F69" s="9">
        <v>1</v>
      </c>
      <c r="G69" s="11"/>
      <c r="I69" s="12">
        <v>60</v>
      </c>
      <c r="J69" s="13">
        <v>210</v>
      </c>
    </row>
    <row r="70" spans="1:10" ht="42" customHeight="1" x14ac:dyDescent="0.15">
      <c r="A70" s="22" t="s">
        <v>75</v>
      </c>
      <c r="B70" s="23"/>
      <c r="C70" s="23"/>
      <c r="D70" s="23"/>
      <c r="E70" s="8" t="s">
        <v>13</v>
      </c>
      <c r="F70" s="9">
        <v>1</v>
      </c>
      <c r="G70" s="10">
        <f>G65+G66+G69</f>
        <v>0</v>
      </c>
      <c r="I70" s="12">
        <v>61</v>
      </c>
      <c r="J70" s="13"/>
    </row>
    <row r="71" spans="1:10" ht="42" customHeight="1" x14ac:dyDescent="0.15">
      <c r="A71" s="6"/>
      <c r="B71" s="23" t="s">
        <v>76</v>
      </c>
      <c r="C71" s="23"/>
      <c r="D71" s="23"/>
      <c r="E71" s="8" t="s">
        <v>13</v>
      </c>
      <c r="F71" s="9">
        <v>1</v>
      </c>
      <c r="G71" s="11"/>
      <c r="I71" s="12">
        <v>62</v>
      </c>
      <c r="J71" s="13">
        <v>220</v>
      </c>
    </row>
    <row r="72" spans="1:10" ht="42" customHeight="1" x14ac:dyDescent="0.15">
      <c r="A72" s="22" t="s">
        <v>77</v>
      </c>
      <c r="B72" s="23"/>
      <c r="C72" s="23"/>
      <c r="D72" s="23"/>
      <c r="E72" s="8" t="s">
        <v>13</v>
      </c>
      <c r="F72" s="9">
        <v>1</v>
      </c>
      <c r="G72" s="10">
        <f>G70+G71</f>
        <v>0</v>
      </c>
      <c r="I72" s="12">
        <v>63</v>
      </c>
      <c r="J72" s="13">
        <v>30</v>
      </c>
    </row>
    <row r="73" spans="1:10" ht="42" customHeight="1" x14ac:dyDescent="0.15">
      <c r="A73" s="24" t="s">
        <v>78</v>
      </c>
      <c r="B73" s="25"/>
      <c r="C73" s="25"/>
      <c r="D73" s="25"/>
      <c r="E73" s="14" t="s">
        <v>79</v>
      </c>
      <c r="F73" s="15" t="s">
        <v>79</v>
      </c>
      <c r="G73" s="16">
        <f>G72</f>
        <v>0</v>
      </c>
      <c r="I73" s="17">
        <v>64</v>
      </c>
      <c r="J73" s="17">
        <v>90</v>
      </c>
    </row>
  </sheetData>
  <sheetProtection sheet="1"/>
  <mergeCells count="70">
    <mergeCell ref="B69:D69"/>
    <mergeCell ref="A70:D70"/>
    <mergeCell ref="B71:D71"/>
    <mergeCell ref="A72:D72"/>
    <mergeCell ref="A73:D73"/>
    <mergeCell ref="D64"/>
    <mergeCell ref="A65:D65"/>
    <mergeCell ref="A66:D66"/>
    <mergeCell ref="B67:D67"/>
    <mergeCell ref="A68:D68"/>
    <mergeCell ref="D59"/>
    <mergeCell ref="C60:D60"/>
    <mergeCell ref="D61"/>
    <mergeCell ref="D62"/>
    <mergeCell ref="D63"/>
    <mergeCell ref="D54"/>
    <mergeCell ref="B55:D55"/>
    <mergeCell ref="C56:D56"/>
    <mergeCell ref="D57"/>
    <mergeCell ref="D58"/>
    <mergeCell ref="D49"/>
    <mergeCell ref="D50"/>
    <mergeCell ref="D51"/>
    <mergeCell ref="D52"/>
    <mergeCell ref="D53"/>
    <mergeCell ref="D44"/>
    <mergeCell ref="D45"/>
    <mergeCell ref="D46"/>
    <mergeCell ref="D47"/>
    <mergeCell ref="D48"/>
    <mergeCell ref="D39"/>
    <mergeCell ref="D40"/>
    <mergeCell ref="D41"/>
    <mergeCell ref="B42:D42"/>
    <mergeCell ref="C43:D43"/>
    <mergeCell ref="D34"/>
    <mergeCell ref="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B27:D27"/>
    <mergeCell ref="C28:D28"/>
    <mergeCell ref="D19"/>
    <mergeCell ref="C20:D20"/>
    <mergeCell ref="D21"/>
    <mergeCell ref="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Kitaoka Masato</cp:lastModifiedBy>
  <dcterms:created xsi:type="dcterms:W3CDTF">2019-09-30T08:54:27Z</dcterms:created>
  <dcterms:modified xsi:type="dcterms:W3CDTF">2019-09-30T08:54:43Z</dcterms:modified>
</cp:coreProperties>
</file>